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iche" sheetId="1" r:id="rId1"/>
    <sheet name="bas_tholéiitique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Georges Grousset.</author>
  </authors>
  <commentList>
    <comment ref="B3" authorId="0">
      <text>
        <r>
          <rPr>
            <sz val="9"/>
            <rFont val="Tahoma"/>
            <family val="2"/>
          </rPr>
          <t>basaltes tholéiitiques:
pauvres en alcalins, moyennement riches en silice</t>
        </r>
        <r>
          <rPr>
            <sz val="9"/>
            <rFont val="Tahoma"/>
            <family val="0"/>
          </rPr>
          <t xml:space="preserve">
</t>
        </r>
      </text>
    </comment>
    <comment ref="B4" authorId="0">
      <text>
        <r>
          <rPr>
            <sz val="9"/>
            <rFont val="Tahoma"/>
            <family val="2"/>
          </rPr>
          <t xml:space="preserve">roches riches en ferro-magnésiens, plus ou moins pauvres en silice
</t>
        </r>
      </text>
    </comment>
    <comment ref="B5" authorId="0">
      <text>
        <r>
          <rPr>
            <sz val="9"/>
            <rFont val="Tahoma"/>
            <family val="2"/>
          </rPr>
          <t>Roches entièrement cristallisées, de composition basaltique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cliquer sur bas_tholéiitique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Georges Grousset.</author>
  </authors>
  <commentList>
    <comment ref="A3" authorId="0">
      <text>
        <r>
          <rPr>
            <sz val="9"/>
            <rFont val="Tahoma"/>
            <family val="0"/>
          </rPr>
          <t>Péridotite du manteau supérieur: roche ultrabasique pauvre en silice et riche en magnésium</t>
        </r>
      </text>
    </comment>
    <comment ref="A5" authorId="0">
      <text>
        <r>
          <rPr>
            <sz val="9"/>
            <rFont val="Tahoma"/>
            <family val="0"/>
          </rPr>
          <t>Silicate ferro-magnésien
(Fe,Mg)2SiO4</t>
        </r>
      </text>
    </comment>
    <comment ref="A6" authorId="0">
      <text>
        <r>
          <rPr>
            <sz val="9"/>
            <rFont val="Tahoma"/>
            <family val="0"/>
          </rPr>
          <t>Silicate ferro-magnésien
(Fe,Mg)2SiO4</t>
        </r>
      </text>
    </comment>
    <comment ref="A7" authorId="0">
      <text>
        <r>
          <rPr>
            <sz val="9"/>
            <rFont val="Tahoma"/>
            <family val="0"/>
          </rPr>
          <t>Silicate ferro-magnésien
(Fe,Mg)2Si2O6</t>
        </r>
      </text>
    </comment>
    <comment ref="A8" authorId="0">
      <text>
        <r>
          <rPr>
            <sz val="9"/>
            <rFont val="Tahoma"/>
            <family val="0"/>
          </rPr>
          <t>Silicate ferro-magnésien
(Fe,Mg)2Si2O6</t>
        </r>
      </text>
    </comment>
    <comment ref="A9" authorId="0">
      <text>
        <r>
          <rPr>
            <sz val="9"/>
            <rFont val="Tahoma"/>
            <family val="0"/>
          </rPr>
          <t>pyroxène calcique et magnésien
CaMgSi2O6</t>
        </r>
      </text>
    </comment>
    <comment ref="A10" authorId="0">
      <text>
        <r>
          <rPr>
            <sz val="9"/>
            <rFont val="Tahoma"/>
            <family val="0"/>
          </rPr>
          <t>Silicate d'alumine calcique
CaAl2Si2O8</t>
        </r>
      </text>
    </comment>
    <comment ref="A11" authorId="0">
      <text>
        <r>
          <rPr>
            <sz val="9"/>
            <rFont val="Tahoma"/>
            <family val="0"/>
          </rPr>
          <t>Silicate d'alumine sodique
NaAl2Si3O8</t>
        </r>
      </text>
    </comment>
    <comment ref="A12" authorId="0">
      <text>
        <r>
          <rPr>
            <sz val="9"/>
            <rFont val="Tahoma"/>
            <family val="2"/>
          </rPr>
          <t xml:space="preserve">Oxyde de fer
Fe3O4
</t>
        </r>
      </text>
    </comment>
    <comment ref="A13" authorId="0">
      <text>
        <r>
          <rPr>
            <sz val="9"/>
            <rFont val="Tahoma"/>
            <family val="0"/>
          </rPr>
          <t>Amphibole ferro-magnésienne</t>
        </r>
      </text>
    </comment>
    <comment ref="A24" authorId="0">
      <text>
        <r>
          <rPr>
            <sz val="9"/>
            <rFont val="Tahoma"/>
            <family val="2"/>
          </rPr>
          <t>harzburgite: péridotite du manteau supérieur, roche ultrabasique, très pauvre en silice</t>
        </r>
        <r>
          <rPr>
            <sz val="9"/>
            <rFont val="Tahoma"/>
            <family val="0"/>
          </rPr>
          <t xml:space="preserve">
</t>
        </r>
      </text>
    </comment>
    <comment ref="A25" authorId="0">
      <text>
        <r>
          <rPr>
            <sz val="8"/>
            <rFont val="Tahoma"/>
            <family val="2"/>
          </rPr>
          <t>roche de la croûte océanique, pauvre en alcalins et moyennement riche en silice</t>
        </r>
      </text>
    </comment>
  </commentList>
</comments>
</file>

<file path=xl/sharedStrings.xml><?xml version="1.0" encoding="utf-8"?>
<sst xmlns="http://schemas.openxmlformats.org/spreadsheetml/2006/main" count="75" uniqueCount="65">
  <si>
    <t>Formation des basaltes des dorsales</t>
  </si>
  <si>
    <t>Les roches magmatiques de la lithosphère océanique sont:</t>
  </si>
  <si>
    <t xml:space="preserve">- </t>
  </si>
  <si>
    <t>des basaltes dits tholéiitiques</t>
  </si>
  <si>
    <t>des péridotites (harzburgite, lherzolite)</t>
  </si>
  <si>
    <t>des gabbros</t>
  </si>
  <si>
    <t>On fait l'hypothèse que les basaltes sont issus de la fusion partielle d'une roche du manteau, une péridotite: la lherzolite</t>
  </si>
  <si>
    <t>Justification de l'hypothèse</t>
  </si>
  <si>
    <t>localisation de la harzburgite: partie sommitale du manteau, au voisinage du Moho</t>
  </si>
  <si>
    <t>lherzolite, péridotite stable de plus grandes profondeurs</t>
  </si>
  <si>
    <t>composition de la lherzolite intermédiaire en le basalte et la harzburgite</t>
  </si>
  <si>
    <t>Conséquence vérifiable:</t>
  </si>
  <si>
    <t>Si le basalte se forme à partir de la lherzolite, alors il doit rester un résidu de fusion appauvri en silice qui pourrait être la harzburgite</t>
  </si>
  <si>
    <t>Feuille de calcul</t>
  </si>
  <si>
    <r>
      <t>Indiquer</t>
    </r>
    <r>
      <rPr>
        <sz val="10"/>
        <rFont val="Arial"/>
        <family val="0"/>
      </rPr>
      <t xml:space="preserve"> dans les cases laissées en blanc la quantité de minéral formé par essais successifs</t>
    </r>
  </si>
  <si>
    <r>
      <t>Comparer</t>
    </r>
    <r>
      <rPr>
        <sz val="10"/>
        <rFont val="Arial"/>
        <family val="0"/>
      </rPr>
      <t xml:space="preserve"> la composition résiduelle à celle de la péridotite harzburgite</t>
    </r>
  </si>
  <si>
    <t>et la composition du matériel formé à celle du basalte.</t>
  </si>
  <si>
    <t>Q.util. = quantité utilisée</t>
  </si>
  <si>
    <t>Roche initiale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</si>
  <si>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</si>
  <si>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</si>
  <si>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</si>
  <si>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</si>
  <si>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</si>
  <si>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</si>
  <si>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</si>
  <si>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</si>
  <si>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</si>
  <si>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Iherzolite</t>
  </si>
  <si>
    <t>Q.util.</t>
  </si>
  <si>
    <t>Composition</t>
  </si>
  <si>
    <t>olivine1</t>
  </si>
  <si>
    <t>(Fe,-)2SiO4</t>
  </si>
  <si>
    <t>olivine2</t>
  </si>
  <si>
    <t>(-,Mg)2SiO4</t>
  </si>
  <si>
    <t>orthopyroxène1</t>
  </si>
  <si>
    <t>(Fe,-)2Si2O6</t>
  </si>
  <si>
    <t>orthopyroxène2</t>
  </si>
  <si>
    <t>(-,Mg)2Si2O6</t>
  </si>
  <si>
    <t>clinopyroxène</t>
  </si>
  <si>
    <t>CaMgSi2O6</t>
  </si>
  <si>
    <t>plagioclase 1</t>
  </si>
  <si>
    <t>CaAl2Si2O8</t>
  </si>
  <si>
    <t>plagioclase 2</t>
  </si>
  <si>
    <t>NaAlSi3O8</t>
  </si>
  <si>
    <t>magnétite</t>
  </si>
  <si>
    <t>Fe3O4</t>
  </si>
  <si>
    <t>hornblende</t>
  </si>
  <si>
    <t>Ca,Na(Mg,Fe)4(Al,Fe,Ti)3SiO22(O,OH)2</t>
  </si>
  <si>
    <t>apatite</t>
  </si>
  <si>
    <t>zircon</t>
  </si>
  <si>
    <t>ZrSiO4</t>
  </si>
  <si>
    <t>quartz</t>
  </si>
  <si>
    <t>Compo.résiduelle</t>
  </si>
  <si>
    <t>Compo résiduelle</t>
  </si>
  <si>
    <t>en %</t>
  </si>
  <si>
    <t>Hypothèse:</t>
  </si>
  <si>
    <t>Matériel formé</t>
  </si>
  <si>
    <t>Le matériel source des basaltes</t>
  </si>
  <si>
    <t>A comparer à</t>
  </si>
  <si>
    <t>tholéiitiques des dorsales</t>
  </si>
  <si>
    <t>harzburgite</t>
  </si>
  <si>
    <t>se forme à partir d'une péridotite</t>
  </si>
  <si>
    <t>basalte</t>
  </si>
  <si>
    <t>la lherzolite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</si>
</sst>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8"/>
      <name val="Arial"/>
      <family val="2"/>
    </font>
    <font>
      <b/>
      <sz val="9"/>
      <name val="Comic Sans MS"/>
      <family val="4"/>
    </font>
    <font>
      <b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0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5" borderId="10" xfId="0" applyFont="1" applyFill="1" applyBorder="1" applyAlignment="1">
      <alignment/>
    </xf>
    <xf numFmtId="0" fontId="5" fillId="5" borderId="0" xfId="0" applyFont="1" applyFill="1" applyAlignment="1">
      <alignment/>
    </xf>
    <xf numFmtId="0" fontId="7" fillId="4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164" fontId="7" fillId="7" borderId="10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164" fontId="7" fillId="8" borderId="10" xfId="0" applyNumberFormat="1" applyFont="1" applyFill="1" applyBorder="1" applyAlignment="1">
      <alignment/>
    </xf>
    <xf numFmtId="0" fontId="0" fillId="4" borderId="13" xfId="0" applyFill="1" applyBorder="1" applyAlignment="1">
      <alignment wrapText="1"/>
    </xf>
    <xf numFmtId="0" fontId="7" fillId="5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0" fillId="4" borderId="14" xfId="0" applyFill="1" applyBorder="1" applyAlignment="1">
      <alignment/>
    </xf>
    <xf numFmtId="164" fontId="7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0" fontId="5" fillId="3" borderId="10" xfId="0" applyFont="1" applyFill="1" applyBorder="1" applyAlignment="1">
      <alignment/>
    </xf>
    <xf numFmtId="164" fontId="7" fillId="4" borderId="10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0.992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bas_tholéiitique!$A$21</c:f>
              <c:strCache>
                <c:ptCount val="1"/>
                <c:pt idx="0">
                  <c:v>Matériel formé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bas_tholéiitique!$B$15</c:f>
              <c:numCache>
                <c:ptCount val="1"/>
              </c:numCache>
            </c:numRef>
          </c:cat>
          <c:val>
            <c:numRef>
              <c:f>bas_tholéiitique!$B$22:$J$22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bas_tholéiitique!$A$24</c:f>
              <c:strCache>
                <c:ptCount val="1"/>
                <c:pt idx="0">
                  <c:v>harzburgite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bas_tholéiitique!$B$15</c:f>
              <c:numCache>
                <c:ptCount val="1"/>
              </c:numCache>
            </c:numRef>
          </c:cat>
          <c:val>
            <c:numRef>
              <c:f>bas_tholéiitique!$B$24:$J$24</c:f>
              <c:numCache>
                <c:ptCount val="9"/>
                <c:pt idx="0">
                  <c:v>42.3</c:v>
                </c:pt>
                <c:pt idx="1">
                  <c:v>0.1</c:v>
                </c:pt>
                <c:pt idx="2">
                  <c:v>0.5</c:v>
                </c:pt>
                <c:pt idx="3">
                  <c:v>7.1</c:v>
                </c:pt>
                <c:pt idx="4">
                  <c:v>0.1</c:v>
                </c:pt>
                <c:pt idx="5">
                  <c:v>49.6</c:v>
                </c:pt>
                <c:pt idx="6">
                  <c:v>0.1</c:v>
                </c:pt>
                <c:pt idx="7">
                  <c:v>0.1</c:v>
                </c:pt>
                <c:pt idx="8">
                  <c:v>0.001</c:v>
                </c:pt>
              </c:numCache>
            </c:numRef>
          </c:val>
        </c:ser>
        <c:ser>
          <c:idx val="2"/>
          <c:order val="2"/>
          <c:tx>
            <c:strRef>
              <c:f>bas_tholéiitique!$A$25</c:f>
              <c:strCache>
                <c:ptCount val="1"/>
                <c:pt idx="0">
                  <c:v>basalte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bas_tholéiitique!$B$15</c:f>
              <c:numCache>
                <c:ptCount val="1"/>
              </c:numCache>
            </c:numRef>
          </c:cat>
          <c:val>
            <c:numRef>
              <c:f>bas_tholéiitique!$B$25:$J$25</c:f>
              <c:numCache>
                <c:ptCount val="9"/>
                <c:pt idx="0">
                  <c:v>47.1</c:v>
                </c:pt>
                <c:pt idx="1">
                  <c:v>2.3</c:v>
                </c:pt>
                <c:pt idx="2">
                  <c:v>14.2</c:v>
                </c:pt>
                <c:pt idx="3">
                  <c:v>11</c:v>
                </c:pt>
                <c:pt idx="4">
                  <c:v>0.2</c:v>
                </c:pt>
                <c:pt idx="5">
                  <c:v>12.7</c:v>
                </c:pt>
                <c:pt idx="6">
                  <c:v>9.9</c:v>
                </c:pt>
                <c:pt idx="7">
                  <c:v>2.2</c:v>
                </c:pt>
                <c:pt idx="8">
                  <c:v>0.4</c:v>
                </c:pt>
              </c:numCache>
            </c:numRef>
          </c:val>
        </c:ser>
        <c:gapWidth val="40"/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027"/>
          <c:w val="0.30125"/>
          <c:h val="0.30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13</xdr:col>
      <xdr:colOff>638175</xdr:colOff>
      <xdr:row>14</xdr:row>
      <xdr:rowOff>19050</xdr:rowOff>
    </xdr:to>
    <xdr:graphicFrame>
      <xdr:nvGraphicFramePr>
        <xdr:cNvPr id="1" name="Chart 14"/>
        <xdr:cNvGraphicFramePr/>
      </xdr:nvGraphicFramePr>
      <xdr:xfrm>
        <a:off x="4705350" y="161925"/>
        <a:ext cx="2457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8" sqref="A1:D18"/>
    </sheetView>
  </sheetViews>
  <sheetFormatPr defaultColWidth="11.421875" defaultRowHeight="12.75"/>
  <cols>
    <col min="1" max="1" width="4.00390625" style="0" customWidth="1"/>
    <col min="2" max="2" width="32.8515625" style="0" customWidth="1"/>
    <col min="8" max="8" width="13.8515625" style="0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4" t="s">
        <v>3</v>
      </c>
      <c r="C3" s="2"/>
      <c r="D3" s="2"/>
      <c r="E3" s="2"/>
      <c r="F3" s="2"/>
      <c r="G3" s="2"/>
      <c r="H3" s="2"/>
    </row>
    <row r="4" spans="1:8" ht="12.75">
      <c r="A4" s="3" t="s">
        <v>2</v>
      </c>
      <c r="B4" s="5" t="s">
        <v>4</v>
      </c>
      <c r="C4" s="2"/>
      <c r="D4" s="2"/>
      <c r="E4" s="2"/>
      <c r="F4" s="2"/>
      <c r="G4" s="2"/>
      <c r="H4" s="2"/>
    </row>
    <row r="5" spans="1:8" ht="12.75">
      <c r="A5" s="3" t="s">
        <v>2</v>
      </c>
      <c r="B5" s="6" t="s">
        <v>5</v>
      </c>
      <c r="C5" s="2"/>
      <c r="D5" s="2"/>
      <c r="E5" s="2"/>
      <c r="F5" s="2"/>
      <c r="G5" s="2"/>
      <c r="H5" s="2"/>
    </row>
    <row r="6" spans="1:8" ht="12.75">
      <c r="A6" s="2" t="s">
        <v>6</v>
      </c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7" t="s">
        <v>7</v>
      </c>
      <c r="C8" s="2"/>
      <c r="D8" s="2"/>
      <c r="E8" s="2"/>
      <c r="F8" s="2"/>
      <c r="G8" s="2"/>
      <c r="H8" s="2"/>
    </row>
    <row r="9" spans="1:8" ht="12.75">
      <c r="A9" s="3" t="s">
        <v>2</v>
      </c>
      <c r="B9" s="2" t="s">
        <v>8</v>
      </c>
      <c r="C9" s="2"/>
      <c r="D9" s="2"/>
      <c r="E9" s="2"/>
      <c r="F9" s="2"/>
      <c r="G9" s="2"/>
      <c r="H9" s="2"/>
    </row>
    <row r="10" spans="1:8" ht="12.75">
      <c r="A10" s="3" t="s">
        <v>2</v>
      </c>
      <c r="B10" s="2" t="s">
        <v>9</v>
      </c>
      <c r="C10" s="2"/>
      <c r="D10" s="2"/>
      <c r="E10" s="2"/>
      <c r="F10" s="2"/>
      <c r="G10" s="2"/>
      <c r="H10" s="2"/>
    </row>
    <row r="11" spans="1:8" ht="12.75">
      <c r="A11" s="3" t="s">
        <v>2</v>
      </c>
      <c r="B11" s="2" t="s">
        <v>10</v>
      </c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7" t="s">
        <v>11</v>
      </c>
      <c r="C13" s="2"/>
      <c r="D13" s="2"/>
      <c r="E13" s="2"/>
      <c r="F13" s="2"/>
      <c r="G13" s="2"/>
      <c r="H13" s="2"/>
    </row>
    <row r="14" spans="1:8" ht="55.5" customHeight="1">
      <c r="A14" s="2"/>
      <c r="B14" s="8" t="s">
        <v>12</v>
      </c>
      <c r="C14" s="2"/>
      <c r="D14" s="2"/>
      <c r="E14" s="2"/>
      <c r="F14" s="2"/>
      <c r="G14" s="2"/>
      <c r="H14" s="2"/>
    </row>
    <row r="15" spans="1:8" ht="12.75">
      <c r="A15" s="7" t="s">
        <v>13</v>
      </c>
      <c r="B15" s="2"/>
      <c r="C15" s="2"/>
      <c r="D15" s="2"/>
      <c r="E15" s="2"/>
      <c r="F15" s="2"/>
      <c r="G15" s="2"/>
      <c r="H15" s="2"/>
    </row>
    <row r="16" spans="1:8" ht="12.75">
      <c r="A16" s="2"/>
      <c r="B16" s="7" t="s">
        <v>14</v>
      </c>
      <c r="C16" s="2"/>
      <c r="D16" s="2"/>
      <c r="E16" s="2"/>
      <c r="F16" s="2"/>
      <c r="G16" s="2"/>
      <c r="H16" s="2"/>
    </row>
    <row r="17" spans="1:8" ht="12.75">
      <c r="A17" s="2"/>
      <c r="B17" s="7" t="s">
        <v>15</v>
      </c>
      <c r="C17" s="2"/>
      <c r="D17" s="2"/>
      <c r="E17" s="2"/>
      <c r="F17" s="2"/>
      <c r="G17" s="2"/>
      <c r="H17" s="2"/>
    </row>
    <row r="18" spans="1:8" ht="12.75">
      <c r="A18" s="2"/>
      <c r="B18" s="2" t="s">
        <v>16</v>
      </c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C13" sqref="C13"/>
    </sheetView>
  </sheetViews>
  <sheetFormatPr defaultColWidth="11.421875" defaultRowHeight="12.75"/>
  <cols>
    <col min="1" max="1" width="12.28125" style="31" customWidth="1"/>
    <col min="2" max="11" width="4.8515625" style="31" customWidth="1"/>
    <col min="12" max="12" width="9.7109375" style="31" customWidth="1"/>
    <col min="13" max="13" width="27.28125" style="0" customWidth="1"/>
  </cols>
  <sheetData>
    <row r="1" spans="1:14" ht="12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 t="s">
        <v>17</v>
      </c>
      <c r="M1" s="10"/>
      <c r="N1" s="10"/>
    </row>
    <row r="2" spans="1:14" ht="12" customHeight="1">
      <c r="A2" s="11" t="s">
        <v>18</v>
      </c>
      <c r="B2" s="12" t="s">
        <v>19</v>
      </c>
      <c r="C2" s="13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4" t="s">
        <v>27</v>
      </c>
      <c r="K2" s="9"/>
      <c r="L2" s="9"/>
      <c r="M2" s="10"/>
      <c r="N2" s="10"/>
    </row>
    <row r="3" spans="1:14" ht="12" customHeight="1" thickBot="1">
      <c r="A3" s="15" t="s">
        <v>28</v>
      </c>
      <c r="B3" s="16">
        <v>45.3</v>
      </c>
      <c r="C3" s="17">
        <v>0.3</v>
      </c>
      <c r="D3" s="17">
        <v>3.6</v>
      </c>
      <c r="E3" s="17">
        <v>7.3</v>
      </c>
      <c r="F3" s="17">
        <v>0.1</v>
      </c>
      <c r="G3" s="17">
        <v>41.3</v>
      </c>
      <c r="H3" s="17">
        <v>1.9</v>
      </c>
      <c r="I3" s="17">
        <v>0.2</v>
      </c>
      <c r="J3" s="17">
        <v>0.1</v>
      </c>
      <c r="K3" s="18" t="s">
        <v>29</v>
      </c>
      <c r="L3" s="19" t="s">
        <v>30</v>
      </c>
      <c r="M3" s="10"/>
      <c r="N3" s="10"/>
    </row>
    <row r="4" spans="1:14" ht="1.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  <c r="N4" s="10"/>
    </row>
    <row r="5" spans="1:14" ht="12" customHeight="1">
      <c r="A5" s="18" t="s">
        <v>31</v>
      </c>
      <c r="B5" s="22">
        <f>K5</f>
        <v>0</v>
      </c>
      <c r="C5" s="23"/>
      <c r="D5" s="23"/>
      <c r="E5" s="22">
        <f>2*K5</f>
        <v>0</v>
      </c>
      <c r="F5" s="23"/>
      <c r="G5" s="23"/>
      <c r="H5" s="23"/>
      <c r="I5" s="23"/>
      <c r="J5" s="23"/>
      <c r="K5" s="24"/>
      <c r="L5" s="18" t="s">
        <v>32</v>
      </c>
      <c r="M5" s="10"/>
      <c r="N5" s="10"/>
    </row>
    <row r="6" spans="1:14" ht="12" customHeight="1">
      <c r="A6" s="18" t="s">
        <v>33</v>
      </c>
      <c r="B6" s="22">
        <f>K6</f>
        <v>0</v>
      </c>
      <c r="C6" s="23"/>
      <c r="D6" s="23"/>
      <c r="E6" s="23"/>
      <c r="F6" s="23"/>
      <c r="G6" s="22">
        <f>2*K6</f>
        <v>0</v>
      </c>
      <c r="H6" s="23"/>
      <c r="I6" s="23"/>
      <c r="J6" s="23"/>
      <c r="K6" s="24"/>
      <c r="L6" s="18" t="s">
        <v>34</v>
      </c>
      <c r="M6" s="10"/>
      <c r="N6" s="10"/>
    </row>
    <row r="7" spans="1:14" ht="12" customHeight="1">
      <c r="A7" s="18" t="s">
        <v>35</v>
      </c>
      <c r="B7" s="22">
        <f>2*K7</f>
        <v>0</v>
      </c>
      <c r="C7" s="23"/>
      <c r="D7" s="23"/>
      <c r="E7" s="22">
        <f>2*K7</f>
        <v>0</v>
      </c>
      <c r="F7" s="23"/>
      <c r="G7" s="23"/>
      <c r="H7" s="23"/>
      <c r="I7" s="23"/>
      <c r="J7" s="23"/>
      <c r="K7" s="25"/>
      <c r="L7" s="18" t="s">
        <v>36</v>
      </c>
      <c r="M7" s="10"/>
      <c r="N7" s="10"/>
    </row>
    <row r="8" spans="1:14" ht="12" customHeight="1">
      <c r="A8" s="18" t="s">
        <v>37</v>
      </c>
      <c r="B8" s="22">
        <f>2*K8</f>
        <v>0</v>
      </c>
      <c r="C8" s="23"/>
      <c r="D8" s="23"/>
      <c r="E8" s="23"/>
      <c r="F8" s="23"/>
      <c r="G8" s="22">
        <f>2*K8</f>
        <v>0</v>
      </c>
      <c r="H8" s="23"/>
      <c r="I8" s="23"/>
      <c r="J8" s="23"/>
      <c r="K8" s="25"/>
      <c r="L8" s="18" t="s">
        <v>38</v>
      </c>
      <c r="M8" s="10"/>
      <c r="N8" s="10"/>
    </row>
    <row r="9" spans="1:14" ht="12" customHeight="1">
      <c r="A9" s="18" t="s">
        <v>39</v>
      </c>
      <c r="B9" s="22">
        <f>2*K9</f>
        <v>0</v>
      </c>
      <c r="C9" s="23"/>
      <c r="D9" s="23"/>
      <c r="E9" s="23"/>
      <c r="F9" s="23"/>
      <c r="G9" s="22">
        <f>K9</f>
        <v>0</v>
      </c>
      <c r="H9" s="22">
        <f>K9</f>
        <v>0</v>
      </c>
      <c r="I9" s="23"/>
      <c r="J9" s="23"/>
      <c r="K9" s="25"/>
      <c r="L9" s="18" t="s">
        <v>40</v>
      </c>
      <c r="M9" s="10"/>
      <c r="N9" s="10"/>
    </row>
    <row r="10" spans="1:14" ht="12" customHeight="1">
      <c r="A10" s="18" t="s">
        <v>41</v>
      </c>
      <c r="B10" s="22">
        <f>2*K10</f>
        <v>0</v>
      </c>
      <c r="C10" s="23"/>
      <c r="D10" s="22">
        <f>K10</f>
        <v>0</v>
      </c>
      <c r="E10" s="23"/>
      <c r="F10" s="23"/>
      <c r="G10" s="23"/>
      <c r="H10" s="22">
        <f>K10</f>
        <v>0</v>
      </c>
      <c r="I10" s="23"/>
      <c r="J10" s="23"/>
      <c r="K10" s="25"/>
      <c r="L10" s="18" t="s">
        <v>42</v>
      </c>
      <c r="M10" s="10"/>
      <c r="N10" s="10"/>
    </row>
    <row r="11" spans="1:14" ht="12" customHeight="1">
      <c r="A11" s="18" t="s">
        <v>43</v>
      </c>
      <c r="B11" s="22">
        <f>3*K11</f>
        <v>0</v>
      </c>
      <c r="C11" s="23"/>
      <c r="D11" s="22">
        <f>0.5*K11</f>
        <v>0</v>
      </c>
      <c r="E11" s="23"/>
      <c r="F11" s="23"/>
      <c r="G11" s="23"/>
      <c r="H11" s="23"/>
      <c r="I11" s="22">
        <f>0.5*K11</f>
        <v>0</v>
      </c>
      <c r="J11" s="23"/>
      <c r="K11" s="25"/>
      <c r="L11" s="18" t="s">
        <v>44</v>
      </c>
      <c r="M11" s="10"/>
      <c r="N11" s="10"/>
    </row>
    <row r="12" spans="1:14" ht="12" customHeight="1">
      <c r="A12" s="18" t="s">
        <v>45</v>
      </c>
      <c r="B12" s="23"/>
      <c r="C12" s="23"/>
      <c r="D12" s="23"/>
      <c r="E12" s="22">
        <f>3*K12</f>
        <v>0</v>
      </c>
      <c r="F12" s="23"/>
      <c r="G12" s="23"/>
      <c r="H12" s="23"/>
      <c r="I12" s="23"/>
      <c r="J12" s="23"/>
      <c r="K12" s="25"/>
      <c r="L12" s="26" t="s">
        <v>46</v>
      </c>
      <c r="M12" s="10"/>
      <c r="N12" s="10"/>
    </row>
    <row r="13" spans="1:14" ht="12" customHeight="1">
      <c r="A13" s="18" t="s">
        <v>47</v>
      </c>
      <c r="B13" s="22">
        <f>6*K13</f>
        <v>0</v>
      </c>
      <c r="C13" s="22">
        <f>K13</f>
        <v>0</v>
      </c>
      <c r="D13" s="22">
        <f>0.5*K13</f>
        <v>0</v>
      </c>
      <c r="E13" s="22">
        <f>3*K13</f>
        <v>0</v>
      </c>
      <c r="F13" s="23"/>
      <c r="G13" s="22">
        <f>2*K13</f>
        <v>0</v>
      </c>
      <c r="H13" s="22">
        <f>K13</f>
        <v>0</v>
      </c>
      <c r="I13" s="22">
        <f>0.5*K13</f>
        <v>0</v>
      </c>
      <c r="J13" s="23"/>
      <c r="K13" s="25"/>
      <c r="L13" s="18" t="s">
        <v>48</v>
      </c>
      <c r="M13" s="46"/>
      <c r="N13" s="10"/>
    </row>
    <row r="14" spans="1:14" ht="12" customHeight="1">
      <c r="A14" s="18" t="s">
        <v>49</v>
      </c>
      <c r="B14" s="2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0"/>
      <c r="N14" s="10"/>
    </row>
    <row r="15" spans="1:14" ht="12" customHeight="1">
      <c r="A15" s="18" t="s">
        <v>50</v>
      </c>
      <c r="B15" s="27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51</v>
      </c>
      <c r="M15" s="10"/>
      <c r="N15" s="10"/>
    </row>
    <row r="16" spans="1:14" ht="12" customHeight="1">
      <c r="A16" s="18" t="s">
        <v>52</v>
      </c>
      <c r="B16" s="28">
        <f>K16</f>
        <v>0</v>
      </c>
      <c r="C16" s="29"/>
      <c r="D16" s="18"/>
      <c r="E16" s="18"/>
      <c r="F16" s="18"/>
      <c r="G16" s="18"/>
      <c r="H16" s="18"/>
      <c r="I16" s="18"/>
      <c r="J16" s="18"/>
      <c r="K16" s="30"/>
      <c r="L16" s="18" t="s">
        <v>19</v>
      </c>
      <c r="M16" s="10"/>
      <c r="N16" s="10"/>
    </row>
    <row r="17" spans="1:14" ht="3" customHeight="1" thickBot="1">
      <c r="A17" s="4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0"/>
    </row>
    <row r="18" spans="1:14" ht="12" customHeight="1" hidden="1" thickBot="1">
      <c r="A18" s="18" t="s">
        <v>53</v>
      </c>
      <c r="B18" s="44">
        <f aca="true" t="shared" si="0" ref="B18:J18">B3-SUM(B5:B16)</f>
        <v>45.3</v>
      </c>
      <c r="C18" s="44">
        <f t="shared" si="0"/>
        <v>0.3</v>
      </c>
      <c r="D18" s="44">
        <f t="shared" si="0"/>
        <v>3.6</v>
      </c>
      <c r="E18" s="44">
        <f t="shared" si="0"/>
        <v>7.3</v>
      </c>
      <c r="F18" s="44">
        <f t="shared" si="0"/>
        <v>0.1</v>
      </c>
      <c r="G18" s="44">
        <f t="shared" si="0"/>
        <v>41.3</v>
      </c>
      <c r="H18" s="44">
        <f t="shared" si="0"/>
        <v>1.9</v>
      </c>
      <c r="I18" s="44">
        <f t="shared" si="0"/>
        <v>0.2</v>
      </c>
      <c r="J18" s="44">
        <f t="shared" si="0"/>
        <v>0.1</v>
      </c>
      <c r="K18" s="41"/>
      <c r="L18" s="9"/>
      <c r="M18" s="10"/>
      <c r="N18" s="10"/>
    </row>
    <row r="19" spans="1:14" ht="12" customHeight="1">
      <c r="A19" s="18" t="s">
        <v>54</v>
      </c>
      <c r="B19" s="32">
        <f>B18*100/SUM(B18:J18)</f>
        <v>45.25474525474526</v>
      </c>
      <c r="C19" s="32">
        <f>C18*100/SUM(B18:J18)</f>
        <v>0.2997002997002997</v>
      </c>
      <c r="D19" s="32">
        <f>D18*100/SUM(B18:J18)</f>
        <v>3.5964035964035967</v>
      </c>
      <c r="E19" s="32">
        <f>E18*100/SUM(B18:J18)</f>
        <v>7.292707292707293</v>
      </c>
      <c r="F19" s="32">
        <f>F18*100/SUM(B18:J18)</f>
        <v>0.0999000999000999</v>
      </c>
      <c r="G19" s="32">
        <f>G18*100/SUM(B18:J18)</f>
        <v>41.25874125874126</v>
      </c>
      <c r="H19" s="32">
        <f>H18*100/SUM(B18:J18)</f>
        <v>1.8981018981018982</v>
      </c>
      <c r="I19" s="32">
        <f>I18*100/SUM(B18:J18)</f>
        <v>0.1998001998001998</v>
      </c>
      <c r="J19" s="32">
        <f>J18*100/SUM(B18:J18)</f>
        <v>0.0999000999000999</v>
      </c>
      <c r="K19" s="18" t="s">
        <v>55</v>
      </c>
      <c r="L19" s="9"/>
      <c r="M19" s="33" t="s">
        <v>56</v>
      </c>
      <c r="N19" s="10"/>
    </row>
    <row r="20" spans="1:14" ht="3" customHeight="1">
      <c r="A20" s="4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9"/>
      <c r="M20" s="34"/>
      <c r="N20" s="10"/>
    </row>
    <row r="21" spans="1:14" ht="12" customHeight="1">
      <c r="A21" s="18" t="s">
        <v>57</v>
      </c>
      <c r="B21" s="45">
        <f aca="true" t="shared" si="1" ref="B21:J21">SUM(B5:B16)</f>
        <v>0</v>
      </c>
      <c r="C21" s="45">
        <f t="shared" si="1"/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  <c r="K21" s="42"/>
      <c r="L21" s="9"/>
      <c r="M21" s="36" t="s">
        <v>58</v>
      </c>
      <c r="N21" s="10"/>
    </row>
    <row r="22" spans="1:14" ht="12" customHeight="1">
      <c r="A22" s="18" t="s">
        <v>57</v>
      </c>
      <c r="B22" s="35" t="e">
        <f>B21*100/SUM(B21:J21)</f>
        <v>#DIV/0!</v>
      </c>
      <c r="C22" s="35" t="e">
        <f>C21*100/SUM(B21:J21)</f>
        <v>#DIV/0!</v>
      </c>
      <c r="D22" s="35" t="e">
        <f>D21*100/SUM(B21:J21)</f>
        <v>#DIV/0!</v>
      </c>
      <c r="E22" s="35" t="e">
        <f>E21*100/SUM(B21:J21)</f>
        <v>#DIV/0!</v>
      </c>
      <c r="F22" s="35" t="e">
        <f>F21*100/SUM(B21:J21)</f>
        <v>#DIV/0!</v>
      </c>
      <c r="G22" s="35" t="e">
        <f>G21*100/SUM(B21:J21)</f>
        <v>#DIV/0!</v>
      </c>
      <c r="H22" s="35" t="e">
        <f>H21*100/SUM(B21:J21)</f>
        <v>#DIV/0!</v>
      </c>
      <c r="I22" s="35" t="e">
        <f>I21*100/SUM(B21:J21)</f>
        <v>#DIV/0!</v>
      </c>
      <c r="J22" s="35" t="e">
        <f>J21*100/SUM(B21:J21)</f>
        <v>#DIV/0!</v>
      </c>
      <c r="K22" s="18" t="s">
        <v>55</v>
      </c>
      <c r="L22" s="9"/>
      <c r="M22" s="34" t="s">
        <v>60</v>
      </c>
      <c r="N22" s="10"/>
    </row>
    <row r="23" spans="1:14" ht="12" customHeight="1">
      <c r="A23" s="37" t="s">
        <v>59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9"/>
      <c r="M23" s="34" t="s">
        <v>62</v>
      </c>
      <c r="N23" s="10"/>
    </row>
    <row r="24" spans="1:14" ht="12" customHeight="1" thickBot="1">
      <c r="A24" s="18" t="s">
        <v>61</v>
      </c>
      <c r="B24" s="38">
        <v>42.3</v>
      </c>
      <c r="C24" s="38">
        <v>0.1</v>
      </c>
      <c r="D24" s="38">
        <v>0.5</v>
      </c>
      <c r="E24" s="38">
        <v>7.1</v>
      </c>
      <c r="F24" s="38">
        <v>0.1</v>
      </c>
      <c r="G24" s="38">
        <v>49.6</v>
      </c>
      <c r="H24" s="38">
        <v>0.1</v>
      </c>
      <c r="I24" s="38">
        <v>0.1</v>
      </c>
      <c r="J24" s="38">
        <v>0.001</v>
      </c>
      <c r="K24" s="18" t="s">
        <v>55</v>
      </c>
      <c r="L24" s="9"/>
      <c r="M24" s="40" t="s">
        <v>64</v>
      </c>
      <c r="N24" s="10"/>
    </row>
    <row r="25" spans="1:14" ht="12" customHeight="1">
      <c r="A25" s="18" t="s">
        <v>63</v>
      </c>
      <c r="B25" s="39">
        <v>47.1</v>
      </c>
      <c r="C25" s="39">
        <v>2.3</v>
      </c>
      <c r="D25" s="39">
        <v>14.2</v>
      </c>
      <c r="E25" s="39">
        <v>11</v>
      </c>
      <c r="F25" s="39">
        <v>0.2</v>
      </c>
      <c r="G25" s="39">
        <v>12.7</v>
      </c>
      <c r="H25" s="39">
        <v>9.9</v>
      </c>
      <c r="I25" s="39">
        <v>2.2</v>
      </c>
      <c r="J25" s="39">
        <v>0.4</v>
      </c>
      <c r="K25" s="18" t="s">
        <v>55</v>
      </c>
      <c r="L25" s="9"/>
      <c r="M25" s="10"/>
      <c r="N25" s="10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</row>
    <row r="29" ht="12.75"/>
    <row r="30" ht="12.75"/>
    <row r="32" ht="12.75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Grousset.</dc:creator>
  <cp:keywords/>
  <dc:description/>
  <cp:lastModifiedBy>Grousset Georges</cp:lastModifiedBy>
  <dcterms:created xsi:type="dcterms:W3CDTF">2001-04-07T08:00:46Z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